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ЭтаКнига"/>
  <xr:revisionPtr revIDLastSave="0" documentId="13_ncr:1_{D3202924-1AF3-43C7-8226-A00C7C23AC4D}" xr6:coauthVersionLast="47" xr6:coauthVersionMax="47" xr10:uidLastSave="{00000000-0000-0000-0000-000000000000}"/>
  <bookViews>
    <workbookView xWindow="-108" yWindow="-108" windowWidth="23256" windowHeight="12576" activeTab="2" xr2:uid="{00000000-000D-0000-FFFF-FFFF00000000}"/>
  </bookViews>
  <sheets>
    <sheet name="Просрочка оплаты 1" sheetId="8" r:id="rId1"/>
    <sheet name="Просрочка оплаты 2" sheetId="6" r:id="rId2"/>
    <sheet name="Просрочка поставки" sheetId="7" r:id="rId3"/>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8" l="1"/>
  <c r="H15" i="8"/>
  <c r="H14" i="8"/>
  <c r="J14" i="8" s="1"/>
  <c r="G16" i="6"/>
  <c r="J14" i="6"/>
  <c r="L15" i="6"/>
  <c r="G15" i="6"/>
  <c r="G14" i="6"/>
  <c r="J15" i="6"/>
  <c r="J16" i="6"/>
  <c r="I15" i="7"/>
  <c r="G14" i="7"/>
  <c r="I14" i="7" s="1"/>
  <c r="G15" i="7"/>
  <c r="G13" i="7"/>
  <c r="I13" i="7" s="1"/>
  <c r="J15" i="8" l="1"/>
  <c r="J16" i="8"/>
  <c r="L16" i="6"/>
  <c r="L14" i="6"/>
  <c r="I16" i="7"/>
  <c r="J17" i="8" l="1"/>
  <c r="L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13" authorId="0" shapeId="0" xr:uid="{3EA47917-3347-4FBF-9E8B-9E21F02BBC46}">
      <text>
        <r>
          <rPr>
            <b/>
            <sz val="9"/>
            <color indexed="81"/>
            <rFont val="Tahoma"/>
            <family val="2"/>
            <charset val="204"/>
          </rPr>
          <t xml:space="preserve">
</t>
        </r>
        <r>
          <rPr>
            <sz val="9"/>
            <color indexed="81"/>
            <rFont val="Tahoma"/>
            <family val="2"/>
            <charset val="204"/>
          </rPr>
          <t xml:space="preserve">Указывается дата, когда была совершена реализация - поставлен товар, оказана услуга или выполнена работа.
</t>
        </r>
      </text>
    </comment>
    <comment ref="C13" authorId="0" shapeId="0" xr:uid="{5BA88B5E-FA26-4FD4-BAFF-5F91622E84DB}">
      <text>
        <r>
          <rPr>
            <b/>
            <sz val="9"/>
            <color indexed="81"/>
            <rFont val="Tahoma"/>
            <family val="2"/>
            <charset val="204"/>
          </rPr>
          <t xml:space="preserve">
</t>
        </r>
        <r>
          <rPr>
            <sz val="9"/>
            <color indexed="81"/>
            <rFont val="Tahoma"/>
            <family val="2"/>
            <charset val="204"/>
          </rPr>
          <t>Указать документ, подтверждающий реализацию - накладная, акт приема-передачи, акт выполненных работ или другой.</t>
        </r>
      </text>
    </comment>
    <comment ref="E13" authorId="0" shapeId="0" xr:uid="{845D64E9-6667-4F21-AC9D-4D7774A6EE02}">
      <text>
        <r>
          <rPr>
            <sz val="9"/>
            <color indexed="81"/>
            <rFont val="Tahoma"/>
            <family val="2"/>
            <charset val="204"/>
          </rPr>
          <t xml:space="preserve">
Указывается сумма задолженности, от которой рассчитывается пеня.
Это может быть сумма реализации за вычетом суммы предоплаты и платежей, произведенных без нарушения срока оплаты.
</t>
        </r>
      </text>
    </comment>
    <comment ref="F13" authorId="0" shapeId="0" xr:uid="{F150055B-5D6B-4241-AC91-7C4534B228C7}">
      <text>
        <r>
          <rPr>
            <sz val="9"/>
            <color indexed="81"/>
            <rFont val="Tahoma"/>
            <family val="2"/>
            <charset val="204"/>
          </rPr>
          <t xml:space="preserve">
Указывается дата, когда наступил последний день оплаты.
Дата указывается именно в том формате, как указано в примере.
</t>
        </r>
      </text>
    </comment>
    <comment ref="G13" authorId="0" shapeId="0" xr:uid="{FAD5CF92-D0F0-4E16-A2B6-19A6CD293858}">
      <text>
        <r>
          <rPr>
            <sz val="9"/>
            <color indexed="81"/>
            <rFont val="Tahoma"/>
            <family val="2"/>
            <charset val="204"/>
          </rPr>
          <t xml:space="preserve">
Указывается дата, на которую составляется расчет пени.
Это может быть дата оплаты суммы задолженности или дата составления претензии/ иска в суд (если задолженность не погашена).</t>
        </r>
      </text>
    </comment>
    <comment ref="H13" authorId="0" shapeId="0" xr:uid="{0E86EB72-B379-4867-B8E5-810595AC0406}">
      <text>
        <r>
          <rPr>
            <b/>
            <sz val="9"/>
            <color indexed="81"/>
            <rFont val="Tahoma"/>
            <family val="2"/>
            <charset val="204"/>
          </rPr>
          <t xml:space="preserve">
</t>
        </r>
        <r>
          <rPr>
            <sz val="9"/>
            <color indexed="81"/>
            <rFont val="Tahoma"/>
            <family val="2"/>
            <charset val="204"/>
          </rPr>
          <t>Считается автоматически по формуле при заполнении даты оплаты и даты расчета пени</t>
        </r>
      </text>
    </comment>
    <comment ref="J13" authorId="0" shapeId="0" xr:uid="{65458C4C-AB23-41B6-B331-A6F6BC288AD6}">
      <text>
        <r>
          <rPr>
            <b/>
            <sz val="9"/>
            <color indexed="81"/>
            <rFont val="Tahoma"/>
            <family val="2"/>
            <charset val="204"/>
          </rPr>
          <t xml:space="preserve">
</t>
        </r>
        <r>
          <rPr>
            <sz val="9"/>
            <color indexed="81"/>
            <rFont val="Tahoma"/>
            <family val="2"/>
            <charset val="204"/>
          </rPr>
          <t>Считается автоматически по формуле</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13" authorId="0" shapeId="0" xr:uid="{3B9D63E0-4FC4-4CBE-BE77-62DB1F2E4CCD}">
      <text>
        <r>
          <rPr>
            <b/>
            <sz val="9"/>
            <color indexed="81"/>
            <rFont val="Tahoma"/>
            <family val="2"/>
            <charset val="204"/>
          </rPr>
          <t xml:space="preserve">
</t>
        </r>
        <r>
          <rPr>
            <sz val="9"/>
            <color indexed="81"/>
            <rFont val="Tahoma"/>
            <family val="2"/>
            <charset val="204"/>
          </rPr>
          <t xml:space="preserve">Указывается дата, когда была совершена реализация - поставлен товар, оказана услуга или выполнена работа.
</t>
        </r>
      </text>
    </comment>
    <comment ref="C13" authorId="0" shapeId="0" xr:uid="{2B4CD28E-0B33-4FF5-9005-DC13F3CD11E1}">
      <text>
        <r>
          <rPr>
            <b/>
            <sz val="9"/>
            <color indexed="81"/>
            <rFont val="Tahoma"/>
            <family val="2"/>
            <charset val="204"/>
          </rPr>
          <t xml:space="preserve">
</t>
        </r>
        <r>
          <rPr>
            <sz val="9"/>
            <color indexed="81"/>
            <rFont val="Tahoma"/>
            <family val="2"/>
            <charset val="204"/>
          </rPr>
          <t>Указать документ, подтверждающий реализацию - накладная, акт приема-передачи, акт выполненных работ или другой.</t>
        </r>
      </text>
    </comment>
    <comment ref="G13" authorId="0" shapeId="0" xr:uid="{4F4CFFCB-6827-4B29-9495-3E3C26779E1B}">
      <text>
        <r>
          <rPr>
            <sz val="9"/>
            <color indexed="81"/>
            <rFont val="Tahoma"/>
            <family val="2"/>
            <charset val="204"/>
          </rPr>
          <t xml:space="preserve">
Указывается сумма задолженности, от которой рассчитывается пеня.
Это может быть сумма реализации за вычетом суммы предоплаты и платежей, произведенных без нарушения срока оплаты.
</t>
        </r>
      </text>
    </comment>
    <comment ref="H13" authorId="0" shapeId="0" xr:uid="{2B0197ED-14E4-4D78-8039-D1BDC1593CE7}">
      <text>
        <r>
          <rPr>
            <sz val="9"/>
            <color indexed="81"/>
            <rFont val="Tahoma"/>
            <family val="2"/>
            <charset val="204"/>
          </rPr>
          <t xml:space="preserve">
Указывается дата, когда наступил последний день оплаты.
Дата указывается именно в том формате, как указано в примере.
</t>
        </r>
      </text>
    </comment>
    <comment ref="I13" authorId="0" shapeId="0" xr:uid="{B2AD7888-43EF-4458-B471-AEC95AD38089}">
      <text>
        <r>
          <rPr>
            <sz val="9"/>
            <color indexed="81"/>
            <rFont val="Tahoma"/>
            <family val="2"/>
            <charset val="204"/>
          </rPr>
          <t xml:space="preserve">
Указывается дата, на которую составляется расчет пени.
Это может быть дата оплаты суммы задолженности, от которой производится расчет пени, или дата, на которую сформировалась именно эта сумма задолженности, или дата составления претензии/ иска в суд (если задолженность не погашена).</t>
        </r>
      </text>
    </comment>
    <comment ref="J13" authorId="0" shapeId="0" xr:uid="{98CC94E8-7B7B-400B-B0B3-4F4251625451}">
      <text>
        <r>
          <rPr>
            <b/>
            <sz val="9"/>
            <color indexed="81"/>
            <rFont val="Tahoma"/>
            <family val="2"/>
            <charset val="204"/>
          </rPr>
          <t xml:space="preserve">
</t>
        </r>
        <r>
          <rPr>
            <sz val="9"/>
            <color indexed="81"/>
            <rFont val="Tahoma"/>
            <family val="2"/>
            <charset val="204"/>
          </rPr>
          <t>Считается автоматически по формуле при заполнении даты оплаты и даты расчета пени</t>
        </r>
      </text>
    </comment>
    <comment ref="L13" authorId="0" shapeId="0" xr:uid="{4D97EBED-7161-4D25-AE9C-6E122E305D4B}">
      <text>
        <r>
          <rPr>
            <b/>
            <sz val="9"/>
            <color indexed="81"/>
            <rFont val="Tahoma"/>
            <family val="2"/>
            <charset val="204"/>
          </rPr>
          <t xml:space="preserve">
</t>
        </r>
        <r>
          <rPr>
            <sz val="9"/>
            <color indexed="81"/>
            <rFont val="Tahoma"/>
            <family val="2"/>
            <charset val="204"/>
          </rPr>
          <t>Считается автоматически по формуле</t>
        </r>
      </text>
    </comment>
    <comment ref="I14" authorId="0" shapeId="0" xr:uid="{0B481AAC-1953-41BC-A07B-4255B76FEACA}">
      <text>
        <r>
          <rPr>
            <b/>
            <sz val="9"/>
            <color indexed="81"/>
            <rFont val="Tahoma"/>
            <family val="2"/>
            <charset val="204"/>
          </rPr>
          <t xml:space="preserve">
</t>
        </r>
        <r>
          <rPr>
            <sz val="9"/>
            <color indexed="81"/>
            <rFont val="Tahoma"/>
            <family val="2"/>
            <charset val="204"/>
          </rPr>
          <t>Расчет пени по сумме задолженности 400 тыс. тенге произведен на 20 января, поскольку 21 января сумма задолженности изменилась в связи с частичной оплатой.
Далее будет производиться расчет пени от суммы 300 тыс. тенге, то есть от несвоевременно оплаченной суммы.</t>
        </r>
      </text>
    </comment>
    <comment ref="I16" authorId="0" shapeId="0" xr:uid="{C8419754-FDFF-4400-AE93-540A72EE7A75}">
      <text>
        <r>
          <rPr>
            <b/>
            <sz val="9"/>
            <color indexed="81"/>
            <rFont val="Tahoma"/>
            <family val="2"/>
            <charset val="204"/>
          </rPr>
          <t xml:space="preserve">
</t>
        </r>
        <r>
          <rPr>
            <sz val="9"/>
            <color indexed="81"/>
            <rFont val="Tahoma"/>
            <family val="2"/>
            <charset val="204"/>
          </rPr>
          <t xml:space="preserve">Расчет произведен на 23 марта - то есть на дату подачи иска в суд.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G12" authorId="0" shapeId="0" xr:uid="{DD640955-67AF-4E28-B7E1-0B799617D516}">
      <text>
        <r>
          <rPr>
            <b/>
            <sz val="9"/>
            <color indexed="81"/>
            <rFont val="Tahoma"/>
            <family val="2"/>
            <charset val="204"/>
          </rPr>
          <t xml:space="preserve">
</t>
        </r>
        <r>
          <rPr>
            <sz val="9"/>
            <color indexed="81"/>
            <rFont val="Tahoma"/>
            <family val="2"/>
            <charset val="204"/>
          </rPr>
          <t>Считается автоматически по формуле</t>
        </r>
      </text>
    </comment>
    <comment ref="I12" authorId="0" shapeId="0" xr:uid="{B867724C-CD12-4BDE-B1CB-B43205643F2F}">
      <text>
        <r>
          <rPr>
            <b/>
            <sz val="9"/>
            <color indexed="81"/>
            <rFont val="Tahoma"/>
            <family val="2"/>
            <charset val="204"/>
          </rPr>
          <t xml:space="preserve">
</t>
        </r>
        <r>
          <rPr>
            <sz val="9"/>
            <color indexed="81"/>
            <rFont val="Tahoma"/>
            <family val="2"/>
            <charset val="204"/>
          </rPr>
          <t xml:space="preserve">Считается автоматически по формуле
</t>
        </r>
      </text>
    </comment>
  </commentList>
</comments>
</file>

<file path=xl/sharedStrings.xml><?xml version="1.0" encoding="utf-8"?>
<sst xmlns="http://schemas.openxmlformats.org/spreadsheetml/2006/main" count="69" uniqueCount="37">
  <si>
    <t>Дней просрочки</t>
  </si>
  <si>
    <t>Сумма пени</t>
  </si>
  <si>
    <t>Дата реализации</t>
  </si>
  <si>
    <t>Условия пени:</t>
  </si>
  <si>
    <t>В течение 5 (пяти) рабочих дней с даты фактической поставки товара.</t>
  </si>
  <si>
    <t>Должник:</t>
  </si>
  <si>
    <t>ТОО "Ромашка"</t>
  </si>
  <si>
    <t>Документ</t>
  </si>
  <si>
    <t>Накладная № 25 от 05.01.2025</t>
  </si>
  <si>
    <t>Договор:</t>
  </si>
  <si>
    <t>Договор поставки товара № 25 от 05.01.2025</t>
  </si>
  <si>
    <t>Дата расчета пени:</t>
  </si>
  <si>
    <t>Расчет суммы пени за просрочку оплаты</t>
  </si>
  <si>
    <t>Расчет суммы пени за просрочку поставки товара</t>
  </si>
  <si>
    <t>Фактическая дата поставки</t>
  </si>
  <si>
    <t>Стоимость несвоевременно поставленного товара</t>
  </si>
  <si>
    <t>Платежное поручение № 25 от 05.01.2025</t>
  </si>
  <si>
    <t>В течение 5 (пяти) дней от даты предварительной оплаты стоимости товара.</t>
  </si>
  <si>
    <t>Дата предварительной оплаты</t>
  </si>
  <si>
    <r>
      <t xml:space="preserve">В случае нарушения сроков поставки Товара Поставщик уплачивает Покупателю по его письменному требованию пеню из расчета </t>
    </r>
    <r>
      <rPr>
        <b/>
        <sz val="11"/>
        <color theme="4" tint="-0.249977111117893"/>
        <rFont val="Calibri"/>
        <family val="2"/>
        <charset val="204"/>
        <scheme val="minor"/>
      </rPr>
      <t>0,1%</t>
    </r>
    <r>
      <rPr>
        <sz val="11"/>
        <color theme="4" tint="-0.249977111117893"/>
        <rFont val="Calibri"/>
        <family val="2"/>
        <charset val="204"/>
        <scheme val="minor"/>
      </rPr>
      <t xml:space="preserve"> от стоимости несвоевременно поставленного товара за каждый </t>
    </r>
    <r>
      <rPr>
        <b/>
        <sz val="11"/>
        <color theme="4" tint="-0.249977111117893"/>
        <rFont val="Calibri"/>
        <family val="2"/>
        <charset val="204"/>
        <scheme val="minor"/>
      </rPr>
      <t>календарный день</t>
    </r>
    <r>
      <rPr>
        <sz val="11"/>
        <color theme="4" tint="-0.249977111117893"/>
        <rFont val="Calibri"/>
        <family val="2"/>
        <charset val="204"/>
        <scheme val="minor"/>
      </rPr>
      <t xml:space="preserve"> просрочки.</t>
    </r>
  </si>
  <si>
    <r>
      <rPr>
        <b/>
        <i/>
        <sz val="11"/>
        <color rgb="FFC00000"/>
        <rFont val="Calibri"/>
        <family val="2"/>
        <charset val="204"/>
        <scheme val="minor"/>
      </rPr>
      <t>Примечание.</t>
    </r>
    <r>
      <rPr>
        <i/>
        <sz val="11"/>
        <color rgb="FFC00000"/>
        <rFont val="Calibri"/>
        <family val="2"/>
        <charset val="204"/>
        <scheme val="minor"/>
      </rPr>
      <t xml:space="preserve"> Синим шрифтом заполнены данные для примера, которые необходимо откорректировать в соответствии с условиями договора.</t>
    </r>
  </si>
  <si>
    <t>Дата оплаты по условиям договора</t>
  </si>
  <si>
    <t>Дата, на которую рассчитана пеня</t>
  </si>
  <si>
    <t>Размер пени по договору</t>
  </si>
  <si>
    <t>Дата поставки по условиям договора</t>
  </si>
  <si>
    <t>Условия оплаты по договору:</t>
  </si>
  <si>
    <t>Условия поставки по договору:</t>
  </si>
  <si>
    <t>Документ, подтверждающий реализацию</t>
  </si>
  <si>
    <r>
      <t xml:space="preserve">В случае нарушения сроков оплаты за фактически поставленный Товар Поставщик вправе предъявить Покупателю пеню из расчета </t>
    </r>
    <r>
      <rPr>
        <b/>
        <sz val="11"/>
        <color theme="4" tint="-0.249977111117893"/>
        <rFont val="Calibri"/>
        <family val="2"/>
        <charset val="204"/>
        <scheme val="minor"/>
      </rPr>
      <t>0,1%</t>
    </r>
    <r>
      <rPr>
        <sz val="11"/>
        <color theme="4" tint="-0.249977111117893"/>
        <rFont val="Calibri"/>
        <family val="2"/>
        <charset val="204"/>
        <scheme val="minor"/>
      </rPr>
      <t xml:space="preserve"> от несвоевременно оплаченной суммы за каждый </t>
    </r>
    <r>
      <rPr>
        <b/>
        <sz val="11"/>
        <color theme="4" tint="-0.249977111117893"/>
        <rFont val="Calibri"/>
        <family val="2"/>
        <charset val="204"/>
        <scheme val="minor"/>
      </rPr>
      <t>календарный день</t>
    </r>
    <r>
      <rPr>
        <sz val="11"/>
        <color theme="4" tint="-0.249977111117893"/>
        <rFont val="Calibri"/>
        <family val="2"/>
        <charset val="204"/>
        <scheme val="minor"/>
      </rPr>
      <t xml:space="preserve"> просрочки, но не более 10 % от несвоевременно оплаченной суммы.</t>
    </r>
  </si>
  <si>
    <t>Сумма задолженности</t>
  </si>
  <si>
    <t>Общая сумма реализации</t>
  </si>
  <si>
    <t>Оплаченная сумма</t>
  </si>
  <si>
    <t>Дата оплаты</t>
  </si>
  <si>
    <t>Применяется в случае, если должник производил оплату суммы долга частями, а условиями договора предусмотрена пеня от несвоевременной оплаченной суммы.</t>
  </si>
  <si>
    <t>Порядок заполнения и комментарии смотрите в заметках.</t>
  </si>
  <si>
    <t>Применяется в случае, если должником не производилась оплата суммы долга частями.</t>
  </si>
  <si>
    <t>Платежное поручение № 32 от 10.02.2025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</si>
</sst>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ru-KZ,1]dd\.mm\.yyyy;@"/>
    <numFmt numFmtId="165" formatCode="#,##0.00_ ;[Red]\-#,##0.00\ "/>
  </numFmts>
  <fonts count="18"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name val="Calibri"/>
      <family val="2"/>
      <charset val="204"/>
      <scheme val="minor"/>
    </font>
    <font>
      <sz val="8"/>
      <name val="Calibri"/>
      <family val="2"/>
      <scheme val="minor"/>
    </font>
    <font>
      <b/>
      <sz val="11"/>
      <name val="Calibri"/>
      <family val="2"/>
      <charset val="204"/>
      <scheme val="minor"/>
    </font>
    <font>
      <sz val="11"/>
      <color theme="4" tint="-0.249977111117893"/>
      <name val="Calibri"/>
      <family val="2"/>
      <charset val="204"/>
      <scheme val="minor"/>
    </font>
    <font>
      <sz val="11"/>
      <color theme="4" tint="-0.249977111117893"/>
      <name val="Calibri"/>
      <family val="2"/>
      <scheme val="minor"/>
    </font>
    <font>
      <b/>
      <sz val="11"/>
      <color theme="4" tint="-0.249977111117893"/>
      <name val="Calibri"/>
      <family val="2"/>
      <charset val="204"/>
      <scheme val="minor"/>
    </font>
    <font>
      <i/>
      <sz val="11"/>
      <color theme="1"/>
      <name val="Calibri"/>
      <family val="2"/>
      <charset val="204"/>
      <scheme val="minor"/>
    </font>
    <font>
      <i/>
      <sz val="11"/>
      <color rgb="FFC00000"/>
      <name val="Calibri"/>
      <family val="2"/>
      <charset val="204"/>
      <scheme val="minor"/>
    </font>
    <font>
      <b/>
      <i/>
      <sz val="11"/>
      <color rgb="FFC00000"/>
      <name val="Calibri"/>
      <family val="2"/>
      <charset val="204"/>
      <scheme val="minor"/>
    </font>
    <font>
      <b/>
      <sz val="10.5"/>
      <color theme="1"/>
      <name val="Calibri"/>
      <family val="2"/>
      <charset val="204"/>
      <scheme val="minor"/>
    </font>
    <font>
      <sz val="10"/>
      <name val="Calibri"/>
      <family val="2"/>
      <charset val="204"/>
      <scheme val="minor"/>
    </font>
    <font>
      <sz val="9"/>
      <color indexed="81"/>
      <name val="Tahoma"/>
      <family val="2"/>
      <charset val="204"/>
    </font>
    <font>
      <b/>
      <sz val="9"/>
      <color indexed="81"/>
      <name val="Tahoma"/>
      <family val="2"/>
      <charset val="204"/>
    </font>
    <font>
      <sz val="11"/>
      <color rgb="FF0070C0"/>
      <name val="Calibri"/>
      <family val="2"/>
      <charset val="204"/>
      <scheme val="minor"/>
    </font>
    <font>
      <sz val="11"/>
      <color rgb="FF0070C0"/>
      <name val="Calibri"/>
      <family val="2"/>
      <scheme val="minor"/>
    </font>
  </fonts>
  <fills count="3">
    <fill>
      <patternFill patternType="none"/>
    </fill>
    <fill>
      <patternFill patternType="gray125"/>
    </fill>
    <fill>
      <patternFill patternType="solid">
        <fgColor rgb="FFCCFF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8">
    <xf numFmtId="0" fontId="0" fillId="0" borderId="0" xfId="0"/>
    <xf numFmtId="14" fontId="6" fillId="0" borderId="1" xfId="0" applyNumberFormat="1" applyFont="1" applyBorder="1" applyAlignment="1" applyProtection="1">
      <alignment horizontal="left" vertical="center" wrapText="1"/>
      <protection locked="0"/>
    </xf>
    <xf numFmtId="40" fontId="6" fillId="0" borderId="1" xfId="0" applyNumberFormat="1" applyFont="1" applyBorder="1" applyAlignment="1" applyProtection="1">
      <alignment horizontal="left" vertical="center" wrapText="1"/>
      <protection locked="0"/>
    </xf>
    <xf numFmtId="164" fontId="6" fillId="0" borderId="1" xfId="0" applyNumberFormat="1" applyFont="1" applyBorder="1" applyAlignment="1" applyProtection="1">
      <alignment horizontal="left" vertical="center" wrapText="1"/>
      <protection locked="0"/>
    </xf>
    <xf numFmtId="14" fontId="3" fillId="0" borderId="1" xfId="0" applyNumberFormat="1" applyFont="1" applyBorder="1" applyAlignment="1" applyProtection="1">
      <alignment horizontal="left" vertical="center" wrapText="1"/>
      <protection locked="0"/>
    </xf>
    <xf numFmtId="40" fontId="3" fillId="0" borderId="1" xfId="0" applyNumberFormat="1" applyFont="1" applyBorder="1" applyAlignment="1" applyProtection="1">
      <alignment horizontal="left" vertical="center" wrapText="1"/>
      <protection locked="0"/>
    </xf>
    <xf numFmtId="164" fontId="3" fillId="0" borderId="1" xfId="0" applyNumberFormat="1" applyFont="1" applyBorder="1" applyAlignment="1" applyProtection="1">
      <alignment horizontal="left" vertical="center" wrapText="1"/>
      <protection locked="0"/>
    </xf>
    <xf numFmtId="10" fontId="7" fillId="0" borderId="1" xfId="0" applyNumberFormat="1" applyFont="1" applyBorder="1" applyAlignment="1" applyProtection="1">
      <alignment horizontal="left" vertical="center"/>
      <protection locked="0"/>
    </xf>
    <xf numFmtId="10" fontId="0" fillId="0" borderId="1" xfId="0" applyNumberFormat="1" applyBorder="1" applyAlignment="1" applyProtection="1">
      <alignment horizontal="left" vertical="center"/>
      <protection locked="0"/>
    </xf>
    <xf numFmtId="0" fontId="0" fillId="0" borderId="0" xfId="0" applyProtection="1">
      <protection locked="0"/>
    </xf>
    <xf numFmtId="0" fontId="3" fillId="0" borderId="0" xfId="0" applyFont="1" applyAlignment="1" applyProtection="1">
      <alignment horizontal="left"/>
      <protection locked="0"/>
    </xf>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0" fontId="3" fillId="0" borderId="0" xfId="0" applyFont="1" applyProtection="1">
      <protection locked="0"/>
    </xf>
    <xf numFmtId="0" fontId="2" fillId="0" borderId="0" xfId="0" applyFont="1" applyProtection="1">
      <protection locked="0"/>
    </xf>
    <xf numFmtId="0" fontId="7" fillId="0" borderId="0" xfId="0" applyFont="1" applyProtection="1">
      <protection locked="0"/>
    </xf>
    <xf numFmtId="14" fontId="7" fillId="0" borderId="0" xfId="0" applyNumberFormat="1" applyFont="1" applyAlignment="1" applyProtection="1">
      <alignment horizontal="left"/>
      <protection locked="0"/>
    </xf>
    <xf numFmtId="0" fontId="1" fillId="0" borderId="0" xfId="0" applyFont="1" applyProtection="1">
      <protection locked="0"/>
    </xf>
    <xf numFmtId="0" fontId="1" fillId="0" borderId="0" xfId="0" applyFont="1" applyAlignment="1" applyProtection="1">
      <alignment horizontal="center" vertical="center"/>
      <protection locked="0"/>
    </xf>
    <xf numFmtId="40" fontId="3" fillId="0" borderId="0" xfId="0" applyNumberFormat="1" applyFont="1" applyAlignment="1" applyProtection="1">
      <alignment vertical="center" wrapText="1"/>
      <protection locked="0"/>
    </xf>
    <xf numFmtId="40" fontId="2" fillId="0" borderId="0" xfId="0" applyNumberFormat="1" applyFont="1" applyAlignment="1" applyProtection="1">
      <alignment horizontal="left"/>
      <protection locked="0"/>
    </xf>
    <xf numFmtId="0" fontId="2" fillId="0" borderId="0" xfId="0" applyFont="1" applyAlignment="1" applyProtection="1">
      <alignment wrapText="1"/>
      <protection locked="0"/>
    </xf>
    <xf numFmtId="0" fontId="2" fillId="2" borderId="1" xfId="0" applyFont="1" applyFill="1" applyBorder="1" applyAlignment="1" applyProtection="1">
      <alignment horizontal="center" vertical="center" wrapText="1"/>
      <protection locked="0"/>
    </xf>
    <xf numFmtId="0" fontId="9" fillId="0" borderId="0" xfId="0" applyFont="1" applyProtection="1">
      <protection locked="0"/>
    </xf>
    <xf numFmtId="0" fontId="10" fillId="0" borderId="0" xfId="0" applyFont="1" applyProtection="1">
      <protection locked="0"/>
    </xf>
    <xf numFmtId="0" fontId="12" fillId="2" borderId="1" xfId="0" applyFont="1" applyFill="1" applyBorder="1" applyAlignment="1" applyProtection="1">
      <alignment horizontal="center" vertical="center" wrapText="1"/>
      <protection locked="0"/>
    </xf>
    <xf numFmtId="0" fontId="13" fillId="0" borderId="0" xfId="0" applyFont="1" applyAlignment="1" applyProtection="1">
      <alignment horizontal="left"/>
      <protection locked="0"/>
    </xf>
    <xf numFmtId="0" fontId="3" fillId="2" borderId="1" xfId="0" applyFont="1" applyFill="1" applyBorder="1" applyAlignment="1">
      <alignment horizontal="left" vertical="center" wrapText="1"/>
    </xf>
    <xf numFmtId="40" fontId="3" fillId="2" borderId="1" xfId="0" applyNumberFormat="1" applyFont="1" applyFill="1" applyBorder="1" applyAlignment="1">
      <alignment horizontal="left" vertical="center" wrapText="1"/>
    </xf>
    <xf numFmtId="40" fontId="2" fillId="2" borderId="2" xfId="0" applyNumberFormat="1" applyFont="1" applyFill="1" applyBorder="1" applyAlignment="1">
      <alignment horizontal="left"/>
    </xf>
    <xf numFmtId="40"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165" fontId="0" fillId="0" borderId="0" xfId="0" applyNumberFormat="1" applyProtection="1">
      <protection locked="0"/>
    </xf>
    <xf numFmtId="40" fontId="16" fillId="0" borderId="1" xfId="0" applyNumberFormat="1" applyFont="1" applyBorder="1" applyAlignment="1" applyProtection="1">
      <alignment horizontal="left" vertical="center" wrapText="1"/>
      <protection locked="0"/>
    </xf>
    <xf numFmtId="164" fontId="16" fillId="0" borderId="1" xfId="0" applyNumberFormat="1" applyFont="1" applyBorder="1" applyAlignment="1" applyProtection="1">
      <alignment horizontal="left" vertical="center" wrapText="1"/>
      <protection locked="0"/>
    </xf>
    <xf numFmtId="10" fontId="17" fillId="0" borderId="1" xfId="0" applyNumberFormat="1" applyFont="1" applyBorder="1" applyAlignment="1" applyProtection="1">
      <alignment horizontal="left" vertical="center"/>
      <protection locked="0"/>
    </xf>
    <xf numFmtId="0" fontId="5" fillId="0" borderId="0" xfId="0" applyFont="1" applyAlignment="1" applyProtection="1">
      <alignment horizontal="center"/>
      <protection locked="0"/>
    </xf>
    <xf numFmtId="0" fontId="6" fillId="0" borderId="0" xfId="0" applyFont="1" applyAlignment="1" applyProtection="1">
      <alignment horizontal="left" wrapText="1"/>
      <protection locked="0"/>
    </xf>
  </cellXfs>
  <cellStyles count="1">
    <cellStyle name="Обычный" xfId="0" builtinId="0"/>
  </cellStyles>
  <dxfs count="0"/>
  <tableStyles count="0" defaultTableStyle="TableStyleMedium2" defaultPivotStyle="PivotStyleLight16"/>
  <colors>
    <mruColors>
      <color rgb="FF85CA3A"/>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B8F9E-ACC7-4F92-B476-AC4F4C45C35C}">
  <sheetPr>
    <tabColor theme="8" tint="-0.249977111117893"/>
  </sheetPr>
  <dimension ref="B2:J21"/>
  <sheetViews>
    <sheetView workbookViewId="0">
      <selection activeCell="J17" sqref="J17"/>
    </sheetView>
  </sheetViews>
  <sheetFormatPr defaultRowHeight="14.4" x14ac:dyDescent="0.3"/>
  <cols>
    <col min="1" max="1" width="4.6640625" style="9" customWidth="1"/>
    <col min="2" max="2" width="17.44140625" style="9" customWidth="1"/>
    <col min="3" max="3" width="17.88671875" style="9" customWidth="1"/>
    <col min="4" max="4" width="14.88671875" style="9" customWidth="1"/>
    <col min="5" max="5" width="15.77734375" style="9" customWidth="1"/>
    <col min="6" max="6" width="16.77734375" style="9" customWidth="1"/>
    <col min="7" max="7" width="15.44140625" style="9" customWidth="1"/>
    <col min="8" max="8" width="11.5546875" style="9" customWidth="1"/>
    <col min="9" max="9" width="11.21875" style="9" customWidth="1"/>
    <col min="10" max="10" width="16.5546875" style="9" customWidth="1"/>
    <col min="11" max="11" width="8.88671875" style="9"/>
    <col min="12" max="12" width="11.5546875" style="9" customWidth="1"/>
    <col min="13" max="13" width="12.77734375" style="9" customWidth="1"/>
    <col min="14" max="14" width="16.21875" style="9" customWidth="1"/>
    <col min="15" max="16384" width="8.88671875" style="9"/>
  </cols>
  <sheetData>
    <row r="2" spans="2:10" x14ac:dyDescent="0.3">
      <c r="B2" s="24" t="s">
        <v>20</v>
      </c>
      <c r="C2" s="24"/>
    </row>
    <row r="3" spans="2:10" x14ac:dyDescent="0.3">
      <c r="B3" s="24" t="s">
        <v>35</v>
      </c>
    </row>
    <row r="4" spans="2:10" x14ac:dyDescent="0.3">
      <c r="B4" s="24" t="s">
        <v>34</v>
      </c>
    </row>
    <row r="6" spans="2:10" x14ac:dyDescent="0.3">
      <c r="B6" s="36" t="s">
        <v>12</v>
      </c>
      <c r="C6" s="36"/>
      <c r="D6" s="36"/>
      <c r="E6" s="36"/>
      <c r="F6" s="36"/>
      <c r="G6" s="36"/>
      <c r="H6" s="36"/>
      <c r="I6" s="36"/>
      <c r="J6" s="36"/>
    </row>
    <row r="7" spans="2:10" x14ac:dyDescent="0.3">
      <c r="B7" s="10"/>
      <c r="C7" s="10"/>
      <c r="D7" s="10"/>
      <c r="E7" s="10"/>
      <c r="F7" s="10"/>
      <c r="G7" s="10"/>
      <c r="H7" s="10"/>
      <c r="I7" s="10"/>
      <c r="J7" s="10"/>
    </row>
    <row r="8" spans="2:10" x14ac:dyDescent="0.3">
      <c r="B8" s="11" t="s">
        <v>5</v>
      </c>
      <c r="C8" s="12" t="s">
        <v>6</v>
      </c>
      <c r="F8" s="26"/>
      <c r="G8" s="10"/>
      <c r="H8" s="10"/>
      <c r="I8" s="10"/>
      <c r="J8" s="10"/>
    </row>
    <row r="9" spans="2:10" x14ac:dyDescent="0.3">
      <c r="B9" s="14" t="s">
        <v>9</v>
      </c>
      <c r="C9" s="15" t="s">
        <v>10</v>
      </c>
    </row>
    <row r="10" spans="2:10" x14ac:dyDescent="0.3">
      <c r="B10" s="14" t="s">
        <v>11</v>
      </c>
      <c r="C10" s="16">
        <v>45752</v>
      </c>
    </row>
    <row r="11" spans="2:10" ht="26.25" customHeight="1" x14ac:dyDescent="0.3">
      <c r="I11" s="17"/>
    </row>
    <row r="12" spans="2:10" x14ac:dyDescent="0.3">
      <c r="B12" s="18"/>
      <c r="C12" s="18"/>
      <c r="D12" s="18"/>
      <c r="E12" s="18"/>
      <c r="F12" s="19"/>
      <c r="G12" s="19"/>
      <c r="H12" s="19"/>
      <c r="I12" s="17"/>
    </row>
    <row r="13" spans="2:10" ht="43.2" customHeight="1" x14ac:dyDescent="0.3">
      <c r="B13" s="25" t="s">
        <v>2</v>
      </c>
      <c r="C13" s="25" t="s">
        <v>27</v>
      </c>
      <c r="D13" s="25" t="s">
        <v>30</v>
      </c>
      <c r="E13" s="25" t="s">
        <v>29</v>
      </c>
      <c r="F13" s="25" t="s">
        <v>21</v>
      </c>
      <c r="G13" s="25" t="s">
        <v>22</v>
      </c>
      <c r="H13" s="25" t="s">
        <v>0</v>
      </c>
      <c r="I13" s="25" t="s">
        <v>23</v>
      </c>
      <c r="J13" s="25" t="s">
        <v>1</v>
      </c>
    </row>
    <row r="14" spans="2:10" ht="27.75" customHeight="1" x14ac:dyDescent="0.3">
      <c r="B14" s="1">
        <v>45662</v>
      </c>
      <c r="C14" s="1" t="s">
        <v>8</v>
      </c>
      <c r="D14" s="2">
        <v>550000</v>
      </c>
      <c r="E14" s="30">
        <v>400000</v>
      </c>
      <c r="F14" s="3">
        <v>45667</v>
      </c>
      <c r="G14" s="31">
        <v>45678</v>
      </c>
      <c r="H14" s="27">
        <f>_xlfn.DAYS(G14,F14)</f>
        <v>11</v>
      </c>
      <c r="I14" s="7">
        <v>1E-3</v>
      </c>
      <c r="J14" s="28">
        <f>E14*I14*H14</f>
        <v>4400</v>
      </c>
    </row>
    <row r="15" spans="2:10" ht="27.75" customHeight="1" x14ac:dyDescent="0.3">
      <c r="B15" s="1"/>
      <c r="C15" s="1"/>
      <c r="D15" s="2"/>
      <c r="E15" s="30"/>
      <c r="F15" s="3"/>
      <c r="G15" s="31"/>
      <c r="H15" s="27">
        <f t="shared" ref="H15:H16" si="0">_xlfn.DAYS(G15,F15)</f>
        <v>0</v>
      </c>
      <c r="I15" s="7"/>
      <c r="J15" s="28">
        <f t="shared" ref="J15:J16" si="1">E15*I15*H15</f>
        <v>0</v>
      </c>
    </row>
    <row r="16" spans="2:10" ht="27.75" customHeight="1" thickBot="1" x14ac:dyDescent="0.35">
      <c r="B16" s="1"/>
      <c r="C16" s="1"/>
      <c r="D16" s="2"/>
      <c r="E16" s="30"/>
      <c r="F16" s="3"/>
      <c r="G16" s="3"/>
      <c r="H16" s="27">
        <f t="shared" si="0"/>
        <v>0</v>
      </c>
      <c r="I16" s="7"/>
      <c r="J16" s="28">
        <f t="shared" si="1"/>
        <v>0</v>
      </c>
    </row>
    <row r="17" spans="2:10" ht="15" thickBot="1" x14ac:dyDescent="0.35">
      <c r="J17" s="29">
        <f>SUM(J14:J16)</f>
        <v>4400</v>
      </c>
    </row>
    <row r="18" spans="2:10" x14ac:dyDescent="0.3">
      <c r="J18" s="20"/>
    </row>
    <row r="20" spans="2:10" ht="30" customHeight="1" x14ac:dyDescent="0.3">
      <c r="B20" s="21" t="s">
        <v>25</v>
      </c>
      <c r="C20" s="15" t="s">
        <v>4</v>
      </c>
    </row>
    <row r="21" spans="2:10" ht="48.6" customHeight="1" x14ac:dyDescent="0.3">
      <c r="B21" s="14" t="s">
        <v>3</v>
      </c>
      <c r="C21" s="37" t="s">
        <v>28</v>
      </c>
      <c r="D21" s="37"/>
      <c r="E21" s="37"/>
      <c r="F21" s="37"/>
      <c r="G21" s="37"/>
      <c r="H21" s="37"/>
      <c r="I21" s="37"/>
      <c r="J21" s="37"/>
    </row>
  </sheetData>
  <mergeCells count="2">
    <mergeCell ref="B6:J6"/>
    <mergeCell ref="C21:J2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85CA3A"/>
  </sheetPr>
  <dimension ref="B2:L21"/>
  <sheetViews>
    <sheetView topLeftCell="A10" zoomScaleNormal="100" workbookViewId="0">
      <selection activeCell="B4" sqref="B4"/>
    </sheetView>
  </sheetViews>
  <sheetFormatPr defaultRowHeight="14.4" x14ac:dyDescent="0.3"/>
  <cols>
    <col min="1" max="1" width="4.6640625" style="9" customWidth="1"/>
    <col min="2" max="2" width="17.44140625" style="9" customWidth="1"/>
    <col min="3" max="3" width="17.88671875" style="9" customWidth="1"/>
    <col min="4" max="6" width="14.88671875" style="9" customWidth="1"/>
    <col min="7" max="7" width="15.77734375" style="9" customWidth="1"/>
    <col min="8" max="8" width="16.77734375" style="9" customWidth="1"/>
    <col min="9" max="9" width="15.44140625" style="9" customWidth="1"/>
    <col min="10" max="10" width="11.5546875" style="9" customWidth="1"/>
    <col min="11" max="11" width="11.21875" style="9" customWidth="1"/>
    <col min="12" max="12" width="16.5546875" style="9" customWidth="1"/>
    <col min="13" max="13" width="8.88671875" style="9"/>
    <col min="14" max="14" width="11.5546875" style="9" customWidth="1"/>
    <col min="15" max="15" width="12.77734375" style="9" customWidth="1"/>
    <col min="16" max="16" width="16.21875" style="9" customWidth="1"/>
    <col min="17" max="16384" width="8.88671875" style="9"/>
  </cols>
  <sheetData>
    <row r="2" spans="2:12" x14ac:dyDescent="0.3">
      <c r="B2" s="24" t="s">
        <v>20</v>
      </c>
      <c r="C2" s="24"/>
    </row>
    <row r="3" spans="2:12" x14ac:dyDescent="0.3">
      <c r="B3" s="24" t="s">
        <v>33</v>
      </c>
    </row>
    <row r="4" spans="2:12" x14ac:dyDescent="0.3">
      <c r="B4" s="24" t="s">
        <v>34</v>
      </c>
    </row>
    <row r="6" spans="2:12" x14ac:dyDescent="0.3">
      <c r="B6" s="36" t="s">
        <v>12</v>
      </c>
      <c r="C6" s="36"/>
      <c r="D6" s="36"/>
      <c r="E6" s="36"/>
      <c r="F6" s="36"/>
      <c r="G6" s="36"/>
      <c r="H6" s="36"/>
      <c r="I6" s="36"/>
      <c r="J6" s="36"/>
      <c r="K6" s="36"/>
      <c r="L6" s="36"/>
    </row>
    <row r="7" spans="2:12" x14ac:dyDescent="0.3">
      <c r="B7" s="10"/>
      <c r="C7" s="10"/>
      <c r="D7" s="10"/>
      <c r="E7" s="10"/>
      <c r="F7" s="10"/>
      <c r="G7" s="10"/>
      <c r="H7" s="10"/>
      <c r="I7" s="10"/>
      <c r="J7" s="10"/>
      <c r="K7" s="10"/>
      <c r="L7" s="10"/>
    </row>
    <row r="8" spans="2:12" x14ac:dyDescent="0.3">
      <c r="B8" s="11" t="s">
        <v>5</v>
      </c>
      <c r="C8" s="12" t="s">
        <v>6</v>
      </c>
      <c r="H8" s="26"/>
      <c r="I8" s="10"/>
      <c r="J8" s="10"/>
      <c r="K8" s="10"/>
      <c r="L8" s="10"/>
    </row>
    <row r="9" spans="2:12" x14ac:dyDescent="0.3">
      <c r="B9" s="14" t="s">
        <v>9</v>
      </c>
      <c r="C9" s="15" t="s">
        <v>10</v>
      </c>
    </row>
    <row r="10" spans="2:12" x14ac:dyDescent="0.3">
      <c r="B10" s="14" t="s">
        <v>11</v>
      </c>
      <c r="C10" s="16">
        <v>45752</v>
      </c>
    </row>
    <row r="11" spans="2:12" ht="26.25" customHeight="1" x14ac:dyDescent="0.3">
      <c r="K11" s="17"/>
    </row>
    <row r="12" spans="2:12" x14ac:dyDescent="0.3">
      <c r="B12" s="18"/>
      <c r="C12" s="18"/>
      <c r="D12" s="18"/>
      <c r="E12" s="18"/>
      <c r="F12" s="18"/>
      <c r="G12" s="18"/>
      <c r="H12" s="19"/>
      <c r="I12" s="19"/>
      <c r="J12" s="19"/>
      <c r="K12" s="17"/>
    </row>
    <row r="13" spans="2:12" ht="43.2" customHeight="1" x14ac:dyDescent="0.3">
      <c r="B13" s="25" t="s">
        <v>2</v>
      </c>
      <c r="C13" s="25" t="s">
        <v>27</v>
      </c>
      <c r="D13" s="25" t="s">
        <v>30</v>
      </c>
      <c r="E13" s="25" t="s">
        <v>31</v>
      </c>
      <c r="F13" s="25" t="s">
        <v>32</v>
      </c>
      <c r="G13" s="25" t="s">
        <v>29</v>
      </c>
      <c r="H13" s="25" t="s">
        <v>21</v>
      </c>
      <c r="I13" s="25" t="s">
        <v>22</v>
      </c>
      <c r="J13" s="25" t="s">
        <v>0</v>
      </c>
      <c r="K13" s="25" t="s">
        <v>23</v>
      </c>
      <c r="L13" s="25" t="s">
        <v>1</v>
      </c>
    </row>
    <row r="14" spans="2:12" ht="27.75" customHeight="1" x14ac:dyDescent="0.3">
      <c r="B14" s="1">
        <v>45662</v>
      </c>
      <c r="C14" s="1" t="s">
        <v>8</v>
      </c>
      <c r="D14" s="2">
        <v>550000</v>
      </c>
      <c r="E14" s="30">
        <v>150000</v>
      </c>
      <c r="F14" s="1">
        <v>45662</v>
      </c>
      <c r="G14" s="30">
        <f>D14-E14</f>
        <v>400000</v>
      </c>
      <c r="H14" s="3">
        <v>45667</v>
      </c>
      <c r="I14" s="31">
        <v>45677</v>
      </c>
      <c r="J14" s="27">
        <f>_xlfn.DAYS(I14,H14)</f>
        <v>10</v>
      </c>
      <c r="K14" s="7">
        <v>1E-3</v>
      </c>
      <c r="L14" s="28">
        <f>G14*K14*J14</f>
        <v>4000</v>
      </c>
    </row>
    <row r="15" spans="2:12" ht="27.75" customHeight="1" x14ac:dyDescent="0.3">
      <c r="B15" s="1"/>
      <c r="C15" s="1"/>
      <c r="D15" s="2"/>
      <c r="E15" s="30">
        <v>100000</v>
      </c>
      <c r="F15" s="1">
        <v>44217</v>
      </c>
      <c r="G15" s="30">
        <f>D14-E14-E15</f>
        <v>300000</v>
      </c>
      <c r="H15" s="3">
        <v>45667</v>
      </c>
      <c r="I15" s="3">
        <v>45693</v>
      </c>
      <c r="J15" s="27">
        <f t="shared" ref="J15:J16" si="0">_xlfn.DAYS(I15,H15)</f>
        <v>26</v>
      </c>
      <c r="K15" s="7">
        <v>1E-3</v>
      </c>
      <c r="L15" s="28">
        <f t="shared" ref="L15:L16" si="1">G15*K15*J15</f>
        <v>7800</v>
      </c>
    </row>
    <row r="16" spans="2:12" ht="27.75" customHeight="1" thickBot="1" x14ac:dyDescent="0.35">
      <c r="B16" s="1"/>
      <c r="C16" s="1"/>
      <c r="D16" s="2"/>
      <c r="E16" s="30">
        <v>80000</v>
      </c>
      <c r="F16" s="1">
        <v>45694</v>
      </c>
      <c r="G16" s="30">
        <f>D14-E14-E15-E16</f>
        <v>220000</v>
      </c>
      <c r="H16" s="3">
        <v>45667</v>
      </c>
      <c r="I16" s="3">
        <v>45739</v>
      </c>
      <c r="J16" s="27">
        <f t="shared" si="0"/>
        <v>72</v>
      </c>
      <c r="K16" s="7">
        <v>1E-3</v>
      </c>
      <c r="L16" s="28">
        <f t="shared" si="1"/>
        <v>15840</v>
      </c>
    </row>
    <row r="17" spans="2:12" ht="15" thickBot="1" x14ac:dyDescent="0.35">
      <c r="L17" s="29">
        <f>SUM(L14:L16)</f>
        <v>27640</v>
      </c>
    </row>
    <row r="18" spans="2:12" x14ac:dyDescent="0.3">
      <c r="E18" s="32"/>
      <c r="L18" s="20"/>
    </row>
    <row r="20" spans="2:12" ht="30" customHeight="1" x14ac:dyDescent="0.3">
      <c r="B20" s="21" t="s">
        <v>25</v>
      </c>
      <c r="C20" s="15" t="s">
        <v>4</v>
      </c>
    </row>
    <row r="21" spans="2:12" ht="39" customHeight="1" x14ac:dyDescent="0.3">
      <c r="B21" s="14" t="s">
        <v>3</v>
      </c>
      <c r="C21" s="37" t="s">
        <v>28</v>
      </c>
      <c r="D21" s="37"/>
      <c r="E21" s="37"/>
      <c r="F21" s="37"/>
      <c r="G21" s="37"/>
      <c r="H21" s="37"/>
      <c r="I21" s="37"/>
      <c r="J21" s="37"/>
      <c r="K21" s="37"/>
      <c r="L21" s="37"/>
    </row>
  </sheetData>
  <sheetProtection formatCells="0" formatColumns="0" formatRows="0" insertRows="0" deleteRows="0"/>
  <mergeCells count="2">
    <mergeCell ref="B6:L6"/>
    <mergeCell ref="C21:L21"/>
  </mergeCells>
  <phoneticPr fontId="4" type="noConversion"/>
  <pageMargins left="0.7" right="0.7" top="0.75" bottom="0.75" header="0.3" footer="0.3"/>
  <pageSetup paperSize="9" scale="9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C489-ED62-4D24-8D69-E71E88708B45}">
  <sheetPr>
    <tabColor rgb="FFFFC000"/>
  </sheetPr>
  <dimension ref="B2:I20"/>
  <sheetViews>
    <sheetView tabSelected="1" workbookViewId="0">
      <selection activeCell="E17" sqref="E17"/>
    </sheetView>
  </sheetViews>
  <sheetFormatPr defaultRowHeight="14.4" x14ac:dyDescent="0.3"/>
  <cols>
    <col min="1" max="1" width="4.6640625" style="9" customWidth="1"/>
    <col min="2" max="2" width="17.88671875" style="9" customWidth="1"/>
    <col min="3" max="3" width="16.5546875" style="9" customWidth="1"/>
    <col min="4" max="4" width="20.21875" style="9" customWidth="1"/>
    <col min="5" max="5" width="15.44140625" style="9" customWidth="1"/>
    <col min="6" max="6" width="13.44140625" style="9" customWidth="1"/>
    <col min="7" max="7" width="11.5546875" style="9" customWidth="1"/>
    <col min="8" max="8" width="11.21875" style="9" customWidth="1"/>
    <col min="9" max="9" width="16.5546875" style="9" customWidth="1"/>
    <col min="10" max="10" width="8.88671875" style="9"/>
    <col min="11" max="11" width="11.5546875" style="9" customWidth="1"/>
    <col min="12" max="12" width="12.77734375" style="9" customWidth="1"/>
    <col min="13" max="13" width="16.21875" style="9" customWidth="1"/>
    <col min="14" max="16384" width="8.88671875" style="9"/>
  </cols>
  <sheetData>
    <row r="2" spans="2:9" x14ac:dyDescent="0.3">
      <c r="B2" s="24" t="s">
        <v>20</v>
      </c>
    </row>
    <row r="3" spans="2:9" x14ac:dyDescent="0.3">
      <c r="B3" s="23"/>
    </row>
    <row r="5" spans="2:9" x14ac:dyDescent="0.3">
      <c r="B5" s="36" t="s">
        <v>13</v>
      </c>
      <c r="C5" s="36"/>
      <c r="D5" s="36"/>
      <c r="E5" s="36"/>
      <c r="F5" s="36"/>
      <c r="G5" s="36"/>
      <c r="H5" s="36"/>
      <c r="I5" s="36"/>
    </row>
    <row r="6" spans="2:9" x14ac:dyDescent="0.3">
      <c r="B6" s="10"/>
      <c r="C6" s="10"/>
      <c r="D6" s="10"/>
      <c r="E6" s="10"/>
      <c r="F6" s="10"/>
      <c r="G6" s="10"/>
      <c r="H6" s="10"/>
      <c r="I6" s="10"/>
    </row>
    <row r="7" spans="2:9" x14ac:dyDescent="0.3">
      <c r="B7" s="11" t="s">
        <v>5</v>
      </c>
      <c r="C7" s="12" t="s">
        <v>6</v>
      </c>
      <c r="D7" s="13"/>
      <c r="E7" s="10"/>
      <c r="F7" s="10"/>
      <c r="G7" s="10"/>
      <c r="H7" s="10"/>
      <c r="I7" s="10"/>
    </row>
    <row r="8" spans="2:9" x14ac:dyDescent="0.3">
      <c r="B8" s="14" t="s">
        <v>9</v>
      </c>
      <c r="C8" s="15" t="s">
        <v>10</v>
      </c>
    </row>
    <row r="9" spans="2:9" x14ac:dyDescent="0.3">
      <c r="B9" s="14" t="s">
        <v>11</v>
      </c>
      <c r="C9" s="16">
        <v>45752</v>
      </c>
    </row>
    <row r="10" spans="2:9" ht="26.25" customHeight="1" x14ac:dyDescent="0.3">
      <c r="H10" s="17"/>
    </row>
    <row r="11" spans="2:9" x14ac:dyDescent="0.3">
      <c r="B11" s="18"/>
      <c r="C11" s="18"/>
      <c r="D11" s="19"/>
      <c r="E11" s="19"/>
      <c r="F11" s="19"/>
      <c r="G11" s="19"/>
      <c r="H11" s="17"/>
    </row>
    <row r="12" spans="2:9" ht="43.2" customHeight="1" x14ac:dyDescent="0.3">
      <c r="B12" s="22" t="s">
        <v>18</v>
      </c>
      <c r="C12" s="22" t="s">
        <v>7</v>
      </c>
      <c r="D12" s="22" t="s">
        <v>15</v>
      </c>
      <c r="E12" s="22" t="s">
        <v>24</v>
      </c>
      <c r="F12" s="22" t="s">
        <v>14</v>
      </c>
      <c r="G12" s="22" t="s">
        <v>0</v>
      </c>
      <c r="H12" s="22" t="s">
        <v>23</v>
      </c>
      <c r="I12" s="22" t="s">
        <v>1</v>
      </c>
    </row>
    <row r="13" spans="2:9" ht="48.6" customHeight="1" x14ac:dyDescent="0.3">
      <c r="B13" s="1">
        <v>45662</v>
      </c>
      <c r="C13" s="1" t="s">
        <v>16</v>
      </c>
      <c r="D13" s="2">
        <v>150000</v>
      </c>
      <c r="E13" s="3">
        <v>45667</v>
      </c>
      <c r="F13" s="3">
        <v>45750</v>
      </c>
      <c r="G13" s="27">
        <f>_xlfn.DAYS(F13,E13)</f>
        <v>83</v>
      </c>
      <c r="H13" s="7">
        <v>1E-3</v>
      </c>
      <c r="I13" s="28">
        <f>D13*H13*G13</f>
        <v>12450</v>
      </c>
    </row>
    <row r="14" spans="2:9" ht="44.4" customHeight="1" x14ac:dyDescent="0.3">
      <c r="B14" s="1">
        <v>45698</v>
      </c>
      <c r="C14" s="1" t="s">
        <v>36</v>
      </c>
      <c r="D14" s="33">
        <v>100000</v>
      </c>
      <c r="E14" s="34">
        <v>45731</v>
      </c>
      <c r="F14" s="34">
        <v>45772</v>
      </c>
      <c r="G14" s="27">
        <f t="shared" ref="G14:G15" si="0">_xlfn.DAYS(F14,E14)</f>
        <v>41</v>
      </c>
      <c r="H14" s="35">
        <v>1E-3</v>
      </c>
      <c r="I14" s="28">
        <f t="shared" ref="I14:I15" si="1">D14*H14*G14</f>
        <v>4100</v>
      </c>
    </row>
    <row r="15" spans="2:9" ht="27.75" customHeight="1" thickBot="1" x14ac:dyDescent="0.35">
      <c r="B15" s="4"/>
      <c r="C15" s="4"/>
      <c r="D15" s="5">
        <v>0</v>
      </c>
      <c r="E15" s="6"/>
      <c r="F15" s="6"/>
      <c r="G15" s="27">
        <f t="shared" si="0"/>
        <v>0</v>
      </c>
      <c r="H15" s="8">
        <v>0</v>
      </c>
      <c r="I15" s="28">
        <f t="shared" si="1"/>
        <v>0</v>
      </c>
    </row>
    <row r="16" spans="2:9" ht="15" thickBot="1" x14ac:dyDescent="0.35">
      <c r="I16" s="29">
        <f>SUM(I13:I15)</f>
        <v>16550</v>
      </c>
    </row>
    <row r="17" spans="2:9" x14ac:dyDescent="0.3">
      <c r="I17" s="20"/>
    </row>
    <row r="19" spans="2:9" ht="30" customHeight="1" x14ac:dyDescent="0.3">
      <c r="B19" s="21" t="s">
        <v>26</v>
      </c>
      <c r="C19" s="15" t="s">
        <v>17</v>
      </c>
    </row>
    <row r="20" spans="2:9" ht="48" customHeight="1" x14ac:dyDescent="0.3">
      <c r="B20" s="14" t="s">
        <v>3</v>
      </c>
      <c r="C20" s="37" t="s">
        <v>19</v>
      </c>
      <c r="D20" s="37"/>
      <c r="E20" s="37"/>
      <c r="F20" s="37"/>
      <c r="G20" s="37"/>
      <c r="H20" s="37"/>
      <c r="I20" s="37"/>
    </row>
  </sheetData>
  <mergeCells count="2">
    <mergeCell ref="B5:I5"/>
    <mergeCell ref="C20:I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Просрочка оплаты 1</vt:lpstr>
      <vt:lpstr>Просрочка оплаты 2</vt:lpstr>
      <vt:lpstr>Просрочка поставки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2025-04-28T08:02:43Z</dcterms:modified>
</cp:coreProperties>
</file>